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rebeccabradley/Library/CloudStorage/GoogleDrive-rebecca.bradley@vyc.co.nz/Shared drives/VYC Shared Drive/5. Kitchen/Food Selectors Excel/2025 Food Selector Templates/"/>
    </mc:Choice>
  </mc:AlternateContent>
  <xr:revisionPtr revIDLastSave="0" documentId="13_ncr:1_{4803E2C7-3121-524B-930F-CE38F98B9C81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Morning Afternoon Tea Menu 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6XgogNXhohLVvlzZ79NvI7kMjl7oG8Jrf/KxuhZPLw=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29" i="1"/>
  <c r="D29" i="1"/>
  <c r="F51" i="1"/>
  <c r="E33" i="1"/>
  <c r="D33" i="1"/>
  <c r="E32" i="1"/>
  <c r="D32" i="1"/>
  <c r="E31" i="1"/>
  <c r="D31" i="1"/>
  <c r="E30" i="1"/>
  <c r="D30" i="1"/>
  <c r="E26" i="1"/>
  <c r="D26" i="1"/>
  <c r="E25" i="1"/>
  <c r="D25" i="1"/>
  <c r="E24" i="1"/>
  <c r="D24" i="1"/>
  <c r="E23" i="1"/>
  <c r="D23" i="1"/>
  <c r="E22" i="1"/>
  <c r="D22" i="1"/>
  <c r="D19" i="1"/>
  <c r="D18" i="1"/>
  <c r="D17" i="1"/>
  <c r="D16" i="1"/>
  <c r="E13" i="1"/>
  <c r="D13" i="1"/>
  <c r="E12" i="1"/>
  <c r="D12" i="1"/>
  <c r="E11" i="1"/>
  <c r="D11" i="1"/>
  <c r="E10" i="1"/>
  <c r="D10" i="1"/>
  <c r="E8" i="1"/>
  <c r="E7" i="1"/>
  <c r="D7" i="1"/>
  <c r="E6" i="1"/>
  <c r="D6" i="1"/>
  <c r="D35" i="1" l="1"/>
  <c r="D36" i="1" s="1"/>
  <c r="E38" i="1"/>
  <c r="E40" i="1" s="1"/>
</calcChain>
</file>

<file path=xl/sharedStrings.xml><?xml version="1.0" encoding="utf-8"?>
<sst xmlns="http://schemas.openxmlformats.org/spreadsheetml/2006/main" count="58" uniqueCount="57">
  <si>
    <t>VYC FOOD MORNING / AFTERNOON TEA SELECTOR</t>
  </si>
  <si>
    <t xml:space="preserve">Function: </t>
  </si>
  <si>
    <t>Date</t>
  </si>
  <si>
    <t>PAX:</t>
  </si>
  <si>
    <t>Please add quantities to blue boxes</t>
  </si>
  <si>
    <t>MINI SCONES (min of 10 each)</t>
  </si>
  <si>
    <t>TOTAL PIECES</t>
  </si>
  <si>
    <t>ALLERGENS</t>
  </si>
  <si>
    <r>
      <rPr>
        <sz val="12"/>
        <color theme="1"/>
        <rFont val="Montserrat"/>
      </rPr>
      <t xml:space="preserve">Mini date scones with butter </t>
    </r>
    <r>
      <rPr>
        <b/>
        <sz val="12"/>
        <color theme="1"/>
        <rFont val="Montserrat Regular"/>
      </rPr>
      <t>NF</t>
    </r>
  </si>
  <si>
    <t xml:space="preserve">Gluten/ wheat (scone) Milk/ dairy (butter) </t>
  </si>
  <si>
    <r>
      <rPr>
        <sz val="12"/>
        <color theme="1"/>
        <rFont val="Montserrat"/>
      </rPr>
      <t xml:space="preserve">Mini cheese scones with butter </t>
    </r>
    <r>
      <rPr>
        <b/>
        <sz val="12"/>
        <color theme="1"/>
        <rFont val="Montserrat Regular"/>
      </rPr>
      <t>NF</t>
    </r>
  </si>
  <si>
    <t xml:space="preserve">Gluten/ wheat (scone) Milk/ dairy (cheese and butter) </t>
  </si>
  <si>
    <t>MINI MUFFINS (min of 10 each)</t>
  </si>
  <si>
    <r>
      <rPr>
        <sz val="12"/>
        <color theme="1"/>
        <rFont val="Montserrat"/>
      </rPr>
      <t xml:space="preserve">Blackberry, coconut, lemon curd </t>
    </r>
    <r>
      <rPr>
        <b/>
        <sz val="12"/>
        <color theme="1"/>
        <rFont val="Arial"/>
        <family val="2"/>
      </rPr>
      <t>NF</t>
    </r>
  </si>
  <si>
    <t>Gluten/wheat (muffin) Egg, Milk / Dairy</t>
  </si>
  <si>
    <r>
      <rPr>
        <sz val="12"/>
        <color theme="1"/>
        <rFont val="Montserrat"/>
      </rPr>
      <t xml:space="preserve">Blueberry, passionfruit curd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</si>
  <si>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Raspberry, matcha, salted caramel </t>
    </r>
    <r>
      <rPr>
        <b/>
        <sz val="12"/>
        <color theme="1"/>
        <rFont val="Montserrat"/>
      </rPr>
      <t xml:space="preserve">NGA </t>
    </r>
  </si>
  <si>
    <t>Egg, Nuts (almond GF muffin) Milk / Dairy</t>
  </si>
  <si>
    <r>
      <rPr>
        <sz val="12"/>
        <color theme="1"/>
        <rFont val="Montserrat"/>
      </rPr>
      <t xml:space="preserve">Vegan bran, blueberry &amp; banana </t>
    </r>
    <r>
      <rPr>
        <b/>
        <sz val="12"/>
        <color theme="1"/>
        <rFont val="Montserrat Regular"/>
      </rPr>
      <t>VEGAN</t>
    </r>
  </si>
  <si>
    <t xml:space="preserve">Wheat (bran muffin) </t>
  </si>
  <si>
    <r>
      <rPr>
        <sz val="12"/>
        <color theme="1"/>
        <rFont val="Montserrat"/>
      </rPr>
      <t xml:space="preserve">Free range chicken, plum relish, mozarella </t>
    </r>
    <r>
      <rPr>
        <b/>
        <sz val="12"/>
        <color theme="1"/>
        <rFont val="Montserrat Regular"/>
      </rPr>
      <t>NF</t>
    </r>
  </si>
  <si>
    <t xml:space="preserve">Gluten/wheat (bread) Milk/dairy (mozarella) </t>
  </si>
  <si>
    <t>Smoked salmon, lemon cream cheese, avocado, capers, pesto</t>
  </si>
  <si>
    <t xml:space="preserve">Gluten/wheat (bread)  milk/dairy (cheese)  fish (smoked salmon) Nuts (pine nuts/ pesto) </t>
  </si>
  <si>
    <r>
      <rPr>
        <sz val="12"/>
        <color theme="1"/>
        <rFont val="Montserrat"/>
      </rPr>
      <t xml:space="preserve">Roasted beetroot, artichoke, avocado, hummus, alfafa </t>
    </r>
    <r>
      <rPr>
        <b/>
        <sz val="12"/>
        <color theme="1"/>
        <rFont val="Montserrat Regular"/>
      </rPr>
      <t xml:space="preserve">VEGAN, NF </t>
    </r>
  </si>
  <si>
    <t>Gluten/ wheat (bread)</t>
  </si>
  <si>
    <r>
      <rPr>
        <sz val="12"/>
        <color theme="1"/>
        <rFont val="Montserrat"/>
      </rPr>
      <t xml:space="preserve">Sirloin, caramelized onion, avocado, horseradish aioli </t>
    </r>
    <r>
      <rPr>
        <b/>
        <sz val="12"/>
        <color theme="1"/>
        <rFont val="Montserrat Regular"/>
      </rPr>
      <t xml:space="preserve">NF </t>
    </r>
  </si>
  <si>
    <t xml:space="preserve">Gluten /wheat (bread) egg (aioli) </t>
  </si>
  <si>
    <t xml:space="preserve">SAVOURY  (min of 12 each) </t>
  </si>
  <si>
    <r>
      <rPr>
        <sz val="12"/>
        <color theme="1"/>
        <rFont val="Montserrat"/>
      </rPr>
      <t xml:space="preserve">Quiche- Feta, aspargus, onion relish </t>
    </r>
    <r>
      <rPr>
        <b/>
        <sz val="12"/>
        <color theme="1"/>
        <rFont val="Arial"/>
        <family val="2"/>
      </rPr>
      <t>NF</t>
    </r>
  </si>
  <si>
    <t>Gluten/wheat (pastry), egg, milk/ dairy (feta)</t>
  </si>
  <si>
    <t>Quiche - Roasted tomato, ricotta, parmesan, cheddar and pesto NGA- made with almond base</t>
  </si>
  <si>
    <t>Nuts (almond gf quiche base) Egg, Dairy/ Milk (cheeses) Nuts (pinenut/pesto)</t>
  </si>
  <si>
    <r>
      <rPr>
        <sz val="12"/>
        <color theme="1"/>
        <rFont val="Montserrat"/>
      </rPr>
      <t xml:space="preserve">Vietnamese rice paper rolls, miso shitake mushroom, cashew, avocado </t>
    </r>
    <r>
      <rPr>
        <b/>
        <sz val="12"/>
        <color theme="1"/>
        <rFont val="Arial"/>
        <family val="2"/>
      </rPr>
      <t>NGA,DF,VEGAN</t>
    </r>
  </si>
  <si>
    <t>Nuts (cashews)</t>
  </si>
  <si>
    <r>
      <rPr>
        <sz val="12"/>
        <color theme="1"/>
        <rFont val="Montserrat"/>
      </rPr>
      <t xml:space="preserve">Free range pork, apple &amp; sage sausage rolls served with plum relish </t>
    </r>
    <r>
      <rPr>
        <b/>
        <sz val="12"/>
        <color theme="1"/>
        <rFont val="Montserrat Regular"/>
      </rPr>
      <t>NF</t>
    </r>
  </si>
  <si>
    <t xml:space="preserve">Gluten/wheat (pastry)  egg (egg wash) sesame seeds, pork </t>
  </si>
  <si>
    <t>Beef pies with tomato relish</t>
  </si>
  <si>
    <t>Gluten/wheat (pastry) egg (eggwash) sesme seeds</t>
  </si>
  <si>
    <r>
      <rPr>
        <sz val="12"/>
        <color theme="1"/>
        <rFont val="Montserrat"/>
      </rPr>
      <t xml:space="preserve">Brownie Fingers </t>
    </r>
    <r>
      <rPr>
        <b/>
        <sz val="12"/>
        <color theme="1"/>
        <rFont val="Montserrat Regular"/>
      </rPr>
      <t>NGA</t>
    </r>
  </si>
  <si>
    <t xml:space="preserve">Eggs, nuts (almonds) Milk/dairy (butter/chocolate) </t>
  </si>
  <si>
    <r>
      <rPr>
        <sz val="12"/>
        <color theme="1"/>
        <rFont val="Montserrat"/>
      </rPr>
      <t xml:space="preserve">Raspberry bliss balls </t>
    </r>
    <r>
      <rPr>
        <b/>
        <sz val="12"/>
        <color theme="1"/>
        <rFont val="Montserrat Regular"/>
      </rPr>
      <t>NGA,VEGAN</t>
    </r>
  </si>
  <si>
    <t>Nuts (almonds) coconut</t>
  </si>
  <si>
    <r>
      <rPr>
        <sz val="12"/>
        <color theme="1"/>
        <rFont val="Montserrat"/>
      </rPr>
      <t xml:space="preserve">Lemon curd meringue tarts </t>
    </r>
    <r>
      <rPr>
        <b/>
        <sz val="12"/>
        <color theme="1"/>
        <rFont val="Montserrat Regular"/>
      </rPr>
      <t>NF</t>
    </r>
  </si>
  <si>
    <t xml:space="preserve">Gluten/wheat (pastry) milk/dairy (lemon curd) </t>
  </si>
  <si>
    <r>
      <rPr>
        <sz val="12"/>
        <color theme="1"/>
        <rFont val="Montserrat"/>
      </rPr>
      <t xml:space="preserve">Raspberry lamingtons with soft cream </t>
    </r>
    <r>
      <rPr>
        <b/>
        <sz val="12"/>
        <color theme="1"/>
        <rFont val="Montserrat Regular"/>
      </rPr>
      <t>NF</t>
    </r>
  </si>
  <si>
    <t>Gluten/wheat (lamington) egg, milk/dairy (soft cream)</t>
  </si>
  <si>
    <t>TOTAL COST</t>
  </si>
  <si>
    <t>TOTAL EXCLUDING GST</t>
  </si>
  <si>
    <t>Total items selected</t>
  </si>
  <si>
    <t>Number of Guests being catered for?</t>
  </si>
  <si>
    <t>Average number of pieces per guest</t>
  </si>
  <si>
    <t xml:space="preserve">Dietary Requirements: </t>
  </si>
  <si>
    <t xml:space="preserve">Do your guests have any specific dietary requirements? </t>
  </si>
  <si>
    <t xml:space="preserve">Sweet (min of 6 per sweet excl. platter) </t>
  </si>
  <si>
    <r>
      <t xml:space="preserve">Fresh fruit platter (serves 15) </t>
    </r>
    <r>
      <rPr>
        <b/>
        <sz val="12"/>
        <color theme="1"/>
        <rFont val="Montserrat"/>
      </rPr>
      <t>NGA,NF,DF,Vegan</t>
    </r>
  </si>
  <si>
    <t>CLUB SANDWICHES $168 for 24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</si>
</sst>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0;\-0.00;"/>
    <numFmt numFmtId="166" formatCode="0.0;\-0.0;"/>
  </numFmts>
  <fonts count="10" x14ac:knownFonts="1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Montserrat"/>
    </font>
    <font>
      <b/>
      <sz val="12"/>
      <color theme="1"/>
      <name val="Montserrat"/>
    </font>
    <font>
      <sz val="12"/>
      <name val="Calibri"/>
      <family val="2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2" fontId="5" fillId="0" borderId="2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44" fontId="2" fillId="0" borderId="8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2" fontId="2" fillId="0" borderId="6" xfId="0" applyNumberFormat="1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44" fontId="7" fillId="0" borderId="0" xfId="0" applyNumberFormat="1" applyFont="1" applyAlignment="1">
      <alignment vertical="center"/>
    </xf>
    <xf numFmtId="44" fontId="2" fillId="0" borderId="0" xfId="0" applyNumberFormat="1" applyFont="1" applyAlignment="1">
      <alignment vertical="center"/>
    </xf>
    <xf numFmtId="164" fontId="2" fillId="0" borderId="1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" fontId="2" fillId="2" borderId="1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2219325</xdr:colOff>
      <xdr:row>0</xdr:row>
      <xdr:rowOff>0</xdr:rowOff>
    </xdr:from>
    <xdr:ext cx="2066925" cy="140970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6"/>
  <sheetViews>
    <sheetView showGridLines="0" tabSelected="1" topLeftCell="A4" workbookViewId="0">
      <selection activeCell="C18" sqref="C18"/>
    </sheetView>
  </sheetViews>
  <sheetFormatPr baseColWidth="10" defaultColWidth="11.1640625" defaultRowHeight="15" customHeight="1" x14ac:dyDescent="0.2"/>
  <cols>
    <col min="1" max="1" width="73.83203125" customWidth="1"/>
    <col min="2" max="2" width="10.83203125" customWidth="1"/>
    <col min="3" max="3" width="11.83203125" customWidth="1"/>
    <col min="4" max="4" width="14.83203125" customWidth="1"/>
    <col min="5" max="5" width="19.5" customWidth="1"/>
    <col min="6" max="6" width="52.33203125" customWidth="1"/>
    <col min="7" max="7" width="7" customWidth="1"/>
    <col min="8" max="18" width="10.83203125" customWidth="1"/>
    <col min="19" max="19" width="11.1640625" customWidth="1"/>
  </cols>
  <sheetData>
    <row r="1" spans="1:19" ht="21" x14ac:dyDescent="0.2">
      <c r="A1" s="48" t="s">
        <v>0</v>
      </c>
      <c r="B1" s="49"/>
      <c r="C1" s="49"/>
      <c r="D1" s="49"/>
      <c r="E1" s="49"/>
      <c r="F1" s="4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2">
      <c r="A2" s="3" t="s">
        <v>1</v>
      </c>
      <c r="B2" s="4" t="s">
        <v>2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2">
      <c r="A3" s="3" t="s">
        <v>3</v>
      </c>
      <c r="B3" s="5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4.5" customHeight="1" x14ac:dyDescent="0.2">
      <c r="A4" s="6"/>
      <c r="B4" s="50" t="s">
        <v>4</v>
      </c>
      <c r="C4" s="51"/>
      <c r="D4" s="51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1" customHeight="1" x14ac:dyDescent="0.2">
      <c r="A5" s="8" t="s">
        <v>5</v>
      </c>
      <c r="B5" s="9"/>
      <c r="C5" s="10"/>
      <c r="D5" s="10"/>
      <c r="E5" s="11" t="s">
        <v>6</v>
      </c>
      <c r="F5" s="12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1" customHeight="1" x14ac:dyDescent="0.2">
      <c r="A6" s="13" t="s">
        <v>8</v>
      </c>
      <c r="B6" s="14"/>
      <c r="C6" s="15">
        <v>8</v>
      </c>
      <c r="D6" s="15">
        <f t="shared" ref="D6:D7" si="0">C6*B6</f>
        <v>0</v>
      </c>
      <c r="E6" s="16">
        <f t="shared" ref="E6:E7" si="1">B6</f>
        <v>0</v>
      </c>
      <c r="F6" s="17" t="s">
        <v>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" customHeight="1" x14ac:dyDescent="0.2">
      <c r="A7" s="13" t="s">
        <v>10</v>
      </c>
      <c r="B7" s="14"/>
      <c r="C7" s="15">
        <v>8</v>
      </c>
      <c r="D7" s="15">
        <f t="shared" si="0"/>
        <v>0</v>
      </c>
      <c r="E7" s="16">
        <f t="shared" si="1"/>
        <v>0</v>
      </c>
      <c r="F7" s="18" t="s">
        <v>11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31" customHeight="1" x14ac:dyDescent="0.2">
      <c r="A8" s="19"/>
      <c r="B8" s="20"/>
      <c r="C8" s="21"/>
      <c r="D8" s="21"/>
      <c r="E8" s="22">
        <f>B8*1</f>
        <v>0</v>
      </c>
      <c r="F8" s="2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1" customHeight="1" x14ac:dyDescent="0.2">
      <c r="A9" s="24" t="s">
        <v>12</v>
      </c>
      <c r="B9" s="20"/>
      <c r="C9" s="21"/>
      <c r="D9" s="21"/>
      <c r="E9" s="22"/>
      <c r="F9" s="2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" customHeight="1" x14ac:dyDescent="0.2">
      <c r="A10" s="13" t="s">
        <v>13</v>
      </c>
      <c r="B10" s="14"/>
      <c r="C10" s="15">
        <v>6.5</v>
      </c>
      <c r="D10" s="15">
        <f t="shared" ref="D10:D13" si="2">C10*B10</f>
        <v>0</v>
      </c>
      <c r="E10" s="16">
        <f t="shared" ref="E10:E13" si="3">B10</f>
        <v>0</v>
      </c>
      <c r="F10" s="17" t="s">
        <v>14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" customHeight="1" x14ac:dyDescent="0.2">
      <c r="A11" s="13" t="s">
        <v>15</v>
      </c>
      <c r="B11" s="14"/>
      <c r="C11" s="15">
        <v>6.5</v>
      </c>
      <c r="D11" s="15">
        <f t="shared" si="2"/>
        <v>0</v>
      </c>
      <c r="E11" s="16">
        <f t="shared" si="3"/>
        <v>0</v>
      </c>
      <c r="F11" s="17" t="s">
        <v>14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" customHeight="1" x14ac:dyDescent="0.2">
      <c r="A12" s="25" t="s">
        <v>16</v>
      </c>
      <c r="B12" s="14"/>
      <c r="C12" s="15">
        <v>6.5</v>
      </c>
      <c r="D12" s="15">
        <f t="shared" si="2"/>
        <v>0</v>
      </c>
      <c r="E12" s="16">
        <f t="shared" si="3"/>
        <v>0</v>
      </c>
      <c r="F12" s="17" t="s">
        <v>17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1" customHeight="1" x14ac:dyDescent="0.2">
      <c r="A13" s="26" t="s">
        <v>18</v>
      </c>
      <c r="B13" s="14"/>
      <c r="C13" s="15">
        <v>6.5</v>
      </c>
      <c r="D13" s="15">
        <f t="shared" si="2"/>
        <v>0</v>
      </c>
      <c r="E13" s="16">
        <f t="shared" si="3"/>
        <v>0</v>
      </c>
      <c r="F13" s="17" t="s">
        <v>19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1" customHeight="1" x14ac:dyDescent="0.2">
      <c r="A14" s="27"/>
      <c r="B14" s="20"/>
      <c r="C14" s="21"/>
      <c r="D14" s="21"/>
      <c r="E14" s="22"/>
      <c r="F14" s="2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1" customHeight="1" x14ac:dyDescent="0.2">
      <c r="A15" s="47" t="s">
        <v>56</v>
      </c>
      <c r="B15" s="20"/>
      <c r="C15" s="21"/>
      <c r="D15" s="21"/>
      <c r="E15" s="22"/>
      <c r="F15" s="2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" customHeight="1" x14ac:dyDescent="0.2">
      <c r="A16" s="28" t="s">
        <v>20</v>
      </c>
      <c r="B16" s="14"/>
      <c r="C16" s="15">
        <v>168</v>
      </c>
      <c r="D16" s="15">
        <f t="shared" ref="D16:D19" si="4">C16*B16</f>
        <v>0</v>
      </c>
      <c r="E16" s="16">
        <f>B16*24</f>
        <v>0</v>
      </c>
      <c r="F16" s="17" t="s">
        <v>21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" customHeight="1" x14ac:dyDescent="0.2">
      <c r="A17" s="28" t="s">
        <v>22</v>
      </c>
      <c r="B17" s="14"/>
      <c r="C17" s="15">
        <v>168</v>
      </c>
      <c r="D17" s="15">
        <f t="shared" si="4"/>
        <v>0</v>
      </c>
      <c r="E17" s="16">
        <f t="shared" ref="E17:E19" si="5">B17*24</f>
        <v>0</v>
      </c>
      <c r="F17" s="18" t="s">
        <v>23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" customHeight="1" x14ac:dyDescent="0.2">
      <c r="A18" s="28" t="s">
        <v>24</v>
      </c>
      <c r="B18" s="14"/>
      <c r="C18" s="15">
        <v>168</v>
      </c>
      <c r="D18" s="15">
        <f t="shared" si="4"/>
        <v>0</v>
      </c>
      <c r="E18" s="16">
        <f t="shared" si="5"/>
        <v>0</v>
      </c>
      <c r="F18" s="17" t="s">
        <v>25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" customHeight="1" x14ac:dyDescent="0.2">
      <c r="A19" s="28" t="s">
        <v>26</v>
      </c>
      <c r="B19" s="14"/>
      <c r="C19" s="15">
        <v>168</v>
      </c>
      <c r="D19" s="15">
        <f t="shared" si="4"/>
        <v>0</v>
      </c>
      <c r="E19" s="16">
        <f t="shared" si="5"/>
        <v>0</v>
      </c>
      <c r="F19" s="17" t="s">
        <v>27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" customHeight="1" x14ac:dyDescent="0.2">
      <c r="A20" s="19"/>
      <c r="B20" s="20"/>
      <c r="C20" s="21"/>
      <c r="D20" s="21"/>
      <c r="E20" s="22"/>
      <c r="F20" s="2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1" customHeight="1" x14ac:dyDescent="0.2">
      <c r="A21" s="24" t="s">
        <v>28</v>
      </c>
      <c r="B21" s="20"/>
      <c r="C21" s="21"/>
      <c r="D21" s="21"/>
      <c r="E21" s="22"/>
      <c r="F21" s="2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1" customHeight="1" x14ac:dyDescent="0.2">
      <c r="A22" s="28" t="s">
        <v>29</v>
      </c>
      <c r="B22" s="14"/>
      <c r="C22" s="15">
        <v>8.5</v>
      </c>
      <c r="D22" s="15">
        <f t="shared" ref="D22:D26" si="6">C22*B22</f>
        <v>0</v>
      </c>
      <c r="E22" s="16">
        <f t="shared" ref="E22:E26" si="7">B22</f>
        <v>0</v>
      </c>
      <c r="F22" s="18" t="s">
        <v>30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1" customHeight="1" x14ac:dyDescent="0.2">
      <c r="A23" s="13" t="s">
        <v>31</v>
      </c>
      <c r="B23" s="14"/>
      <c r="C23" s="15">
        <v>8.5</v>
      </c>
      <c r="D23" s="15">
        <f t="shared" si="6"/>
        <v>0</v>
      </c>
      <c r="E23" s="16">
        <f t="shared" si="7"/>
        <v>0</v>
      </c>
      <c r="F23" s="18" t="s">
        <v>32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1" customHeight="1" x14ac:dyDescent="0.2">
      <c r="A24" s="13" t="s">
        <v>33</v>
      </c>
      <c r="B24" s="14"/>
      <c r="C24" s="15">
        <v>8.5</v>
      </c>
      <c r="D24" s="15">
        <f t="shared" si="6"/>
        <v>0</v>
      </c>
      <c r="E24" s="16">
        <f t="shared" si="7"/>
        <v>0</v>
      </c>
      <c r="F24" s="17" t="s">
        <v>34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1" customHeight="1" x14ac:dyDescent="0.2">
      <c r="A25" s="28" t="s">
        <v>35</v>
      </c>
      <c r="B25" s="14"/>
      <c r="C25" s="15">
        <v>8.5</v>
      </c>
      <c r="D25" s="15">
        <f t="shared" si="6"/>
        <v>0</v>
      </c>
      <c r="E25" s="16">
        <f t="shared" si="7"/>
        <v>0</v>
      </c>
      <c r="F25" s="18" t="s">
        <v>36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1" customHeight="1" x14ac:dyDescent="0.2">
      <c r="A26" s="28" t="s">
        <v>37</v>
      </c>
      <c r="B26" s="14"/>
      <c r="C26" s="15">
        <v>8</v>
      </c>
      <c r="D26" s="15">
        <f t="shared" si="6"/>
        <v>0</v>
      </c>
      <c r="E26" s="16">
        <f t="shared" si="7"/>
        <v>0</v>
      </c>
      <c r="F26" s="17" t="s">
        <v>38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31" customHeight="1" x14ac:dyDescent="0.2">
      <c r="A27" s="19"/>
      <c r="B27" s="2"/>
      <c r="C27" s="2"/>
      <c r="D27" s="2"/>
      <c r="E27" s="22"/>
      <c r="F27" s="2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1" customHeight="1" x14ac:dyDescent="0.2">
      <c r="A28" s="47" t="s">
        <v>54</v>
      </c>
      <c r="B28" s="20"/>
      <c r="C28" s="2"/>
      <c r="D28" s="2"/>
      <c r="E28" s="22"/>
      <c r="F28" s="2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1" customHeight="1" x14ac:dyDescent="0.2">
      <c r="A29" s="13" t="s">
        <v>55</v>
      </c>
      <c r="B29" s="14"/>
      <c r="C29" s="15">
        <v>135</v>
      </c>
      <c r="D29" s="15">
        <f t="shared" ref="D29" si="8">C29*B29</f>
        <v>0</v>
      </c>
      <c r="E29" s="16">
        <f>B29*15</f>
        <v>0</v>
      </c>
      <c r="F29" s="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1" customHeight="1" x14ac:dyDescent="0.2">
      <c r="A30" s="13" t="s">
        <v>39</v>
      </c>
      <c r="B30" s="14"/>
      <c r="C30" s="15">
        <v>6</v>
      </c>
      <c r="D30" s="15">
        <f t="shared" ref="D30:D33" si="9">C30*B30</f>
        <v>0</v>
      </c>
      <c r="E30" s="16">
        <f t="shared" ref="E30:E33" si="10">B30</f>
        <v>0</v>
      </c>
      <c r="F30" s="17" t="s">
        <v>40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31" customHeight="1" x14ac:dyDescent="0.2">
      <c r="A31" s="13" t="s">
        <v>41</v>
      </c>
      <c r="B31" s="14"/>
      <c r="C31" s="15">
        <v>6</v>
      </c>
      <c r="D31" s="15">
        <f t="shared" si="9"/>
        <v>0</v>
      </c>
      <c r="E31" s="16">
        <f t="shared" si="10"/>
        <v>0</v>
      </c>
      <c r="F31" s="17" t="s">
        <v>42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31" customHeight="1" x14ac:dyDescent="0.2">
      <c r="A32" s="13" t="s">
        <v>43</v>
      </c>
      <c r="B32" s="14"/>
      <c r="C32" s="15">
        <v>10</v>
      </c>
      <c r="D32" s="15">
        <f t="shared" si="9"/>
        <v>0</v>
      </c>
      <c r="E32" s="16">
        <f t="shared" si="10"/>
        <v>0</v>
      </c>
      <c r="F32" s="17" t="s">
        <v>44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1" customHeight="1" x14ac:dyDescent="0.2">
      <c r="A33" s="13" t="s">
        <v>45</v>
      </c>
      <c r="B33" s="14"/>
      <c r="C33" s="15">
        <v>6</v>
      </c>
      <c r="D33" s="15">
        <f t="shared" si="9"/>
        <v>0</v>
      </c>
      <c r="E33" s="16">
        <f t="shared" si="10"/>
        <v>0</v>
      </c>
      <c r="F33" s="18" t="s">
        <v>46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 x14ac:dyDescent="0.2">
      <c r="A34" s="19"/>
      <c r="B34" s="20"/>
      <c r="C34" s="2"/>
      <c r="D34" s="2"/>
      <c r="E34" s="22"/>
      <c r="F34" s="2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 x14ac:dyDescent="0.2">
      <c r="A35" s="19" t="s">
        <v>47</v>
      </c>
      <c r="B35" s="20"/>
      <c r="C35" s="2"/>
      <c r="D35" s="29">
        <f>SUM(D6:D33)</f>
        <v>0</v>
      </c>
      <c r="E35" s="22"/>
      <c r="F35" s="2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 x14ac:dyDescent="0.2">
      <c r="A36" s="19" t="s">
        <v>48</v>
      </c>
      <c r="B36" s="20"/>
      <c r="C36" s="2"/>
      <c r="D36" s="30">
        <f>D35/1.15</f>
        <v>0</v>
      </c>
      <c r="E36" s="22"/>
      <c r="F36" s="2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 x14ac:dyDescent="0.2">
      <c r="A37" s="19"/>
      <c r="B37" s="20"/>
      <c r="C37" s="2"/>
      <c r="D37" s="2"/>
      <c r="E37" s="31"/>
      <c r="F37" s="2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 x14ac:dyDescent="0.2">
      <c r="A38" s="32" t="s">
        <v>49</v>
      </c>
      <c r="B38" s="33"/>
      <c r="C38" s="34"/>
      <c r="D38" s="34"/>
      <c r="E38" s="35">
        <f>SUM(E6:E37)</f>
        <v>0</v>
      </c>
      <c r="F38" s="3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 x14ac:dyDescent="0.2">
      <c r="A39" s="37" t="s">
        <v>50</v>
      </c>
      <c r="B39" s="38"/>
      <c r="C39" s="2"/>
      <c r="D39" s="2"/>
      <c r="E39" s="35"/>
      <c r="F39" s="3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 x14ac:dyDescent="0.2">
      <c r="A40" s="37" t="s">
        <v>51</v>
      </c>
      <c r="B40" s="20"/>
      <c r="C40" s="2"/>
      <c r="D40" s="2"/>
      <c r="E40" s="40" t="e">
        <f>E38/B39</f>
        <v>#DIV/0!</v>
      </c>
      <c r="F40" s="4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 x14ac:dyDescent="0.2">
      <c r="A41" s="19"/>
      <c r="B41" s="20"/>
      <c r="C41" s="2"/>
      <c r="D41" s="2"/>
      <c r="E41" s="23"/>
      <c r="F41" s="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 x14ac:dyDescent="0.2">
      <c r="A42" s="42"/>
      <c r="B42" s="43"/>
      <c r="C42" s="6"/>
      <c r="D42" s="6"/>
      <c r="E42" s="44"/>
      <c r="F42" s="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 x14ac:dyDescent="0.2">
      <c r="A43" s="32" t="s">
        <v>52</v>
      </c>
      <c r="B43" s="33"/>
      <c r="C43" s="34"/>
      <c r="D43" s="34"/>
      <c r="E43" s="45"/>
      <c r="F43" s="7"/>
      <c r="G43" s="2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2"/>
    </row>
    <row r="44" spans="1:19" ht="15.75" customHeight="1" x14ac:dyDescent="0.2">
      <c r="A44" s="19" t="s">
        <v>53</v>
      </c>
      <c r="B44" s="20"/>
      <c r="C44" s="2"/>
      <c r="D44" s="2"/>
      <c r="E44" s="23"/>
      <c r="F44" s="7"/>
      <c r="G44" s="2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"/>
    </row>
    <row r="45" spans="1:19" ht="15.75" customHeight="1" x14ac:dyDescent="0.2">
      <c r="A45" s="19"/>
      <c r="B45" s="20"/>
      <c r="C45" s="2"/>
      <c r="D45" s="2"/>
      <c r="E45" s="23"/>
      <c r="F45" s="7"/>
      <c r="G45" s="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2"/>
    </row>
    <row r="46" spans="1:19" ht="15.75" customHeight="1" x14ac:dyDescent="0.2">
      <c r="A46" s="19"/>
      <c r="B46" s="20"/>
      <c r="C46" s="2"/>
      <c r="D46" s="2"/>
      <c r="E46" s="23"/>
      <c r="F46" s="7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2"/>
    </row>
    <row r="47" spans="1:19" ht="15.75" customHeight="1" x14ac:dyDescent="0.2">
      <c r="A47" s="19"/>
      <c r="B47" s="20"/>
      <c r="C47" s="2"/>
      <c r="D47" s="2"/>
      <c r="E47" s="23"/>
      <c r="F47" s="7"/>
      <c r="G47" s="2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2"/>
    </row>
    <row r="48" spans="1:19" ht="15.75" customHeight="1" x14ac:dyDescent="0.2">
      <c r="A48" s="42"/>
      <c r="B48" s="43"/>
      <c r="C48" s="6"/>
      <c r="D48" s="6"/>
      <c r="E48" s="44"/>
      <c r="F48" s="7"/>
      <c r="G48" s="2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2"/>
    </row>
    <row r="49" spans="1:19" ht="15.75" customHeight="1" x14ac:dyDescent="0.2">
      <c r="A49" s="2"/>
      <c r="B49" s="20"/>
      <c r="C49" s="2"/>
      <c r="D49" s="2"/>
      <c r="E49" s="7"/>
      <c r="F49" s="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 x14ac:dyDescent="0.2">
      <c r="A50" s="2"/>
      <c r="B50" s="20"/>
      <c r="C50" s="2"/>
      <c r="D50" s="2"/>
      <c r="E50" s="7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 x14ac:dyDescent="0.2">
      <c r="A51" s="2"/>
      <c r="B51" s="20"/>
      <c r="C51" s="2"/>
      <c r="D51" s="2"/>
      <c r="E51" s="46"/>
      <c r="F51" s="46">
        <f>E51*0.6</f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 x14ac:dyDescent="0.2">
      <c r="A52" s="2"/>
      <c r="B52" s="20"/>
      <c r="C52" s="2"/>
      <c r="D52" s="2"/>
      <c r="E52" s="7"/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 x14ac:dyDescent="0.2">
      <c r="A53" s="2"/>
      <c r="B53" s="20"/>
      <c r="C53" s="2"/>
      <c r="D53" s="2"/>
      <c r="E53" s="7"/>
      <c r="F53" s="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 x14ac:dyDescent="0.2">
      <c r="A54" s="2"/>
      <c r="B54" s="20"/>
      <c r="C54" s="2"/>
      <c r="D54" s="2"/>
      <c r="E54" s="7"/>
      <c r="F54" s="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 x14ac:dyDescent="0.2">
      <c r="A55" s="2"/>
      <c r="B55" s="20"/>
      <c r="C55" s="2"/>
      <c r="D55" s="2"/>
      <c r="E55" s="7"/>
      <c r="F55" s="7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 x14ac:dyDescent="0.2">
      <c r="A56" s="2"/>
      <c r="B56" s="20"/>
      <c r="C56" s="2"/>
      <c r="D56" s="2"/>
      <c r="E56" s="7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 x14ac:dyDescent="0.2">
      <c r="A57" s="2"/>
      <c r="B57" s="20"/>
      <c r="C57" s="2"/>
      <c r="D57" s="2"/>
      <c r="E57" s="7"/>
      <c r="F57" s="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 x14ac:dyDescent="0.2">
      <c r="A58" s="2"/>
      <c r="B58" s="20"/>
      <c r="C58" s="2"/>
      <c r="D58" s="2"/>
      <c r="E58" s="7"/>
      <c r="F58" s="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 x14ac:dyDescent="0.2">
      <c r="A59" s="2"/>
      <c r="B59" s="20"/>
      <c r="C59" s="2"/>
      <c r="D59" s="2"/>
      <c r="E59" s="7"/>
      <c r="F59" s="7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 x14ac:dyDescent="0.2">
      <c r="A60" s="2"/>
      <c r="B60" s="20"/>
      <c r="C60" s="2"/>
      <c r="D60" s="2"/>
      <c r="E60" s="7"/>
      <c r="F60" s="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 x14ac:dyDescent="0.2">
      <c r="A61" s="2"/>
      <c r="B61" s="20"/>
      <c r="C61" s="2"/>
      <c r="D61" s="2"/>
      <c r="E61" s="7"/>
      <c r="F61" s="7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 x14ac:dyDescent="0.2">
      <c r="A62" s="2"/>
      <c r="B62" s="20"/>
      <c r="C62" s="2"/>
      <c r="D62" s="2"/>
      <c r="E62" s="7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 x14ac:dyDescent="0.2">
      <c r="A63" s="2"/>
      <c r="B63" s="20"/>
      <c r="C63" s="2"/>
      <c r="D63" s="2"/>
      <c r="E63" s="7"/>
      <c r="F63" s="7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 x14ac:dyDescent="0.2">
      <c r="A64" s="2"/>
      <c r="B64" s="20"/>
      <c r="C64" s="2"/>
      <c r="D64" s="2"/>
      <c r="E64" s="7"/>
      <c r="F64" s="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 x14ac:dyDescent="0.2">
      <c r="A65" s="2"/>
      <c r="B65" s="20"/>
      <c r="C65" s="2"/>
      <c r="D65" s="2"/>
      <c r="E65" s="7"/>
      <c r="F65" s="7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 x14ac:dyDescent="0.2">
      <c r="A66" s="2"/>
      <c r="B66" s="20"/>
      <c r="C66" s="2"/>
      <c r="D66" s="2"/>
      <c r="E66" s="7"/>
      <c r="F66" s="7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 x14ac:dyDescent="0.2">
      <c r="A67" s="2"/>
      <c r="B67" s="20"/>
      <c r="C67" s="2"/>
      <c r="D67" s="2"/>
      <c r="E67" s="7"/>
      <c r="F67" s="7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 x14ac:dyDescent="0.2">
      <c r="A68" s="2"/>
      <c r="B68" s="20"/>
      <c r="C68" s="2"/>
      <c r="D68" s="2"/>
      <c r="E68" s="7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 x14ac:dyDescent="0.2">
      <c r="A69" s="2"/>
      <c r="B69" s="20"/>
      <c r="C69" s="2"/>
      <c r="D69" s="2"/>
      <c r="E69" s="7"/>
      <c r="F69" s="7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 x14ac:dyDescent="0.2">
      <c r="A70" s="2"/>
      <c r="B70" s="20"/>
      <c r="C70" s="2"/>
      <c r="D70" s="2"/>
      <c r="E70" s="7"/>
      <c r="F70" s="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 x14ac:dyDescent="0.2">
      <c r="A71" s="2"/>
      <c r="B71" s="20"/>
      <c r="C71" s="2"/>
      <c r="D71" s="2"/>
      <c r="E71" s="7"/>
      <c r="F71" s="7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 x14ac:dyDescent="0.2">
      <c r="A72" s="2"/>
      <c r="B72" s="20"/>
      <c r="C72" s="2"/>
      <c r="D72" s="2"/>
      <c r="E72" s="7"/>
      <c r="F72" s="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 x14ac:dyDescent="0.2">
      <c r="A73" s="2"/>
      <c r="B73" s="20"/>
      <c r="C73" s="2"/>
      <c r="D73" s="2"/>
      <c r="E73" s="7"/>
      <c r="F73" s="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 x14ac:dyDescent="0.2">
      <c r="A74" s="2"/>
      <c r="B74" s="20"/>
      <c r="C74" s="2"/>
      <c r="D74" s="2"/>
      <c r="E74" s="7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 x14ac:dyDescent="0.2">
      <c r="A75" s="2"/>
      <c r="B75" s="20"/>
      <c r="C75" s="2"/>
      <c r="D75" s="2"/>
      <c r="E75" s="7"/>
      <c r="F75" s="7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 x14ac:dyDescent="0.2">
      <c r="A76" s="2"/>
      <c r="B76" s="20"/>
      <c r="C76" s="2"/>
      <c r="D76" s="2"/>
      <c r="E76" s="7"/>
      <c r="F76" s="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 x14ac:dyDescent="0.2">
      <c r="A77" s="2"/>
      <c r="B77" s="20"/>
      <c r="C77" s="2"/>
      <c r="D77" s="2"/>
      <c r="E77" s="7"/>
      <c r="F77" s="7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 x14ac:dyDescent="0.2">
      <c r="A78" s="2"/>
      <c r="B78" s="20"/>
      <c r="C78" s="2"/>
      <c r="D78" s="2"/>
      <c r="E78" s="7"/>
      <c r="F78" s="7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 x14ac:dyDescent="0.2">
      <c r="A79" s="2"/>
      <c r="B79" s="20"/>
      <c r="C79" s="2"/>
      <c r="D79" s="2"/>
      <c r="E79" s="7"/>
      <c r="F79" s="7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 x14ac:dyDescent="0.2">
      <c r="A80" s="2"/>
      <c r="B80" s="20"/>
      <c r="C80" s="2"/>
      <c r="D80" s="2"/>
      <c r="E80" s="7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 x14ac:dyDescent="0.2">
      <c r="A81" s="2"/>
      <c r="B81" s="20"/>
      <c r="C81" s="2"/>
      <c r="D81" s="2"/>
      <c r="E81" s="7"/>
      <c r="F81" s="7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 x14ac:dyDescent="0.2">
      <c r="A82" s="2"/>
      <c r="B82" s="20"/>
      <c r="C82" s="2"/>
      <c r="D82" s="2"/>
      <c r="E82" s="7"/>
      <c r="F82" s="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 x14ac:dyDescent="0.2">
      <c r="A83" s="2"/>
      <c r="B83" s="20"/>
      <c r="C83" s="2"/>
      <c r="D83" s="2"/>
      <c r="E83" s="7"/>
      <c r="F83" s="7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 x14ac:dyDescent="0.2">
      <c r="A84" s="2"/>
      <c r="B84" s="20"/>
      <c r="C84" s="2"/>
      <c r="D84" s="2"/>
      <c r="E84" s="7"/>
      <c r="F84" s="7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 x14ac:dyDescent="0.2">
      <c r="A85" s="2"/>
      <c r="B85" s="20"/>
      <c r="C85" s="2"/>
      <c r="D85" s="2"/>
      <c r="E85" s="7"/>
      <c r="F85" s="7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 x14ac:dyDescent="0.2">
      <c r="A86" s="2"/>
      <c r="B86" s="20"/>
      <c r="C86" s="2"/>
      <c r="D86" s="2"/>
      <c r="E86" s="7"/>
      <c r="F86" s="7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 x14ac:dyDescent="0.2">
      <c r="A87" s="2"/>
      <c r="B87" s="20"/>
      <c r="C87" s="2"/>
      <c r="D87" s="2"/>
      <c r="E87" s="7"/>
      <c r="F87" s="7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 x14ac:dyDescent="0.2">
      <c r="A88" s="2"/>
      <c r="B88" s="20"/>
      <c r="C88" s="2"/>
      <c r="D88" s="2"/>
      <c r="E88" s="7"/>
      <c r="F88" s="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 x14ac:dyDescent="0.2">
      <c r="A89" s="2"/>
      <c r="B89" s="20"/>
      <c r="C89" s="2"/>
      <c r="D89" s="2"/>
      <c r="E89" s="7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 x14ac:dyDescent="0.2">
      <c r="A90" s="2"/>
      <c r="B90" s="20"/>
      <c r="C90" s="2"/>
      <c r="D90" s="2"/>
      <c r="E90" s="7"/>
      <c r="F90" s="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 x14ac:dyDescent="0.2">
      <c r="A91" s="2"/>
      <c r="B91" s="20"/>
      <c r="C91" s="2"/>
      <c r="D91" s="2"/>
      <c r="E91" s="7"/>
      <c r="F91" s="7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 x14ac:dyDescent="0.2">
      <c r="A92" s="2"/>
      <c r="B92" s="20"/>
      <c r="C92" s="2"/>
      <c r="D92" s="2"/>
      <c r="E92" s="7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 x14ac:dyDescent="0.2">
      <c r="A93" s="2"/>
      <c r="B93" s="20"/>
      <c r="C93" s="2"/>
      <c r="D93" s="2"/>
      <c r="E93" s="7"/>
      <c r="F93" s="7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 x14ac:dyDescent="0.2">
      <c r="A94" s="2"/>
      <c r="B94" s="20"/>
      <c r="C94" s="2"/>
      <c r="D94" s="2"/>
      <c r="E94" s="7"/>
      <c r="F94" s="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 x14ac:dyDescent="0.2">
      <c r="A95" s="2"/>
      <c r="B95" s="20"/>
      <c r="C95" s="2"/>
      <c r="D95" s="2"/>
      <c r="E95" s="7"/>
      <c r="F95" s="7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 x14ac:dyDescent="0.2">
      <c r="A96" s="2"/>
      <c r="B96" s="20"/>
      <c r="C96" s="2"/>
      <c r="D96" s="2"/>
      <c r="E96" s="7"/>
      <c r="F96" s="7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 x14ac:dyDescent="0.2">
      <c r="A97" s="2"/>
      <c r="B97" s="20"/>
      <c r="C97" s="2"/>
      <c r="D97" s="2"/>
      <c r="E97" s="7"/>
      <c r="F97" s="7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 x14ac:dyDescent="0.2">
      <c r="A98" s="2"/>
      <c r="B98" s="20"/>
      <c r="C98" s="2"/>
      <c r="D98" s="2"/>
      <c r="E98" s="7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 x14ac:dyDescent="0.2">
      <c r="A99" s="2"/>
      <c r="B99" s="20"/>
      <c r="C99" s="2"/>
      <c r="D99" s="2"/>
      <c r="E99" s="7"/>
      <c r="F99" s="7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 x14ac:dyDescent="0.2">
      <c r="A100" s="2"/>
      <c r="B100" s="20"/>
      <c r="C100" s="2"/>
      <c r="D100" s="2"/>
      <c r="E100" s="7"/>
      <c r="F100" s="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 x14ac:dyDescent="0.2">
      <c r="A101" s="2"/>
      <c r="B101" s="20"/>
      <c r="C101" s="2"/>
      <c r="D101" s="2"/>
      <c r="E101" s="7"/>
      <c r="F101" s="7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 x14ac:dyDescent="0.2">
      <c r="A102" s="2"/>
      <c r="B102" s="20"/>
      <c r="C102" s="2"/>
      <c r="D102" s="2"/>
      <c r="E102" s="7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 x14ac:dyDescent="0.2">
      <c r="A103" s="2"/>
      <c r="B103" s="20"/>
      <c r="C103" s="2"/>
      <c r="D103" s="2"/>
      <c r="E103" s="7"/>
      <c r="F103" s="7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 x14ac:dyDescent="0.2">
      <c r="A104" s="2"/>
      <c r="B104" s="20"/>
      <c r="C104" s="2"/>
      <c r="D104" s="2"/>
      <c r="E104" s="7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 x14ac:dyDescent="0.2">
      <c r="A105" s="2"/>
      <c r="B105" s="20"/>
      <c r="C105" s="2"/>
      <c r="D105" s="2"/>
      <c r="E105" s="7"/>
      <c r="F105" s="7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 x14ac:dyDescent="0.2">
      <c r="A106" s="2"/>
      <c r="B106" s="20"/>
      <c r="C106" s="2"/>
      <c r="D106" s="2"/>
      <c r="E106" s="7"/>
      <c r="F106" s="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 x14ac:dyDescent="0.2">
      <c r="A107" s="2"/>
      <c r="B107" s="20"/>
      <c r="C107" s="2"/>
      <c r="D107" s="2"/>
      <c r="E107" s="7"/>
      <c r="F107" s="7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 x14ac:dyDescent="0.2">
      <c r="A108" s="2"/>
      <c r="B108" s="20"/>
      <c r="C108" s="2"/>
      <c r="D108" s="2"/>
      <c r="E108" s="7"/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 x14ac:dyDescent="0.2">
      <c r="A109" s="2"/>
      <c r="B109" s="20"/>
      <c r="C109" s="2"/>
      <c r="D109" s="2"/>
      <c r="E109" s="7"/>
      <c r="F109" s="7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 x14ac:dyDescent="0.2">
      <c r="A110" s="2"/>
      <c r="B110" s="20"/>
      <c r="C110" s="2"/>
      <c r="D110" s="2"/>
      <c r="E110" s="7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 x14ac:dyDescent="0.2">
      <c r="A111" s="2"/>
      <c r="B111" s="20"/>
      <c r="C111" s="2"/>
      <c r="D111" s="2"/>
      <c r="E111" s="7"/>
      <c r="F111" s="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 x14ac:dyDescent="0.2">
      <c r="A112" s="2"/>
      <c r="B112" s="20"/>
      <c r="C112" s="2"/>
      <c r="D112" s="2"/>
      <c r="E112" s="7"/>
      <c r="F112" s="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 x14ac:dyDescent="0.2">
      <c r="A113" s="2"/>
      <c r="B113" s="20"/>
      <c r="C113" s="2"/>
      <c r="D113" s="2"/>
      <c r="E113" s="7"/>
      <c r="F113" s="7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 x14ac:dyDescent="0.2">
      <c r="A114" s="2"/>
      <c r="B114" s="20"/>
      <c r="C114" s="2"/>
      <c r="D114" s="2"/>
      <c r="E114" s="7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 x14ac:dyDescent="0.2">
      <c r="A115" s="2"/>
      <c r="B115" s="20"/>
      <c r="C115" s="2"/>
      <c r="D115" s="2"/>
      <c r="E115" s="7"/>
      <c r="F115" s="7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 x14ac:dyDescent="0.2">
      <c r="A116" s="2"/>
      <c r="B116" s="20"/>
      <c r="C116" s="2"/>
      <c r="D116" s="2"/>
      <c r="E116" s="7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 x14ac:dyDescent="0.2">
      <c r="A117" s="2"/>
      <c r="B117" s="20"/>
      <c r="C117" s="2"/>
      <c r="D117" s="2"/>
      <c r="E117" s="7"/>
      <c r="F117" s="7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 x14ac:dyDescent="0.2">
      <c r="A118" s="2"/>
      <c r="B118" s="20"/>
      <c r="C118" s="2"/>
      <c r="D118" s="2"/>
      <c r="E118" s="7"/>
      <c r="F118" s="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 x14ac:dyDescent="0.2">
      <c r="A119" s="2"/>
      <c r="B119" s="20"/>
      <c r="C119" s="2"/>
      <c r="D119" s="2"/>
      <c r="E119" s="7"/>
      <c r="F119" s="7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 x14ac:dyDescent="0.2">
      <c r="A120" s="2"/>
      <c r="B120" s="20"/>
      <c r="C120" s="2"/>
      <c r="D120" s="2"/>
      <c r="E120" s="7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 x14ac:dyDescent="0.2">
      <c r="A121" s="2"/>
      <c r="B121" s="20"/>
      <c r="C121" s="2"/>
      <c r="D121" s="2"/>
      <c r="E121" s="7"/>
      <c r="F121" s="7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 x14ac:dyDescent="0.2">
      <c r="A122" s="2"/>
      <c r="B122" s="20"/>
      <c r="C122" s="2"/>
      <c r="D122" s="2"/>
      <c r="E122" s="7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 x14ac:dyDescent="0.2">
      <c r="A123" s="2"/>
      <c r="B123" s="20"/>
      <c r="C123" s="2"/>
      <c r="D123" s="2"/>
      <c r="E123" s="7"/>
      <c r="F123" s="7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 x14ac:dyDescent="0.2">
      <c r="A124" s="2"/>
      <c r="B124" s="20"/>
      <c r="C124" s="2"/>
      <c r="D124" s="2"/>
      <c r="E124" s="7"/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 x14ac:dyDescent="0.2">
      <c r="A125" s="2"/>
      <c r="B125" s="20"/>
      <c r="C125" s="2"/>
      <c r="D125" s="2"/>
      <c r="E125" s="7"/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 x14ac:dyDescent="0.2">
      <c r="A126" s="2"/>
      <c r="B126" s="20"/>
      <c r="C126" s="2"/>
      <c r="D126" s="2"/>
      <c r="E126" s="7"/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 x14ac:dyDescent="0.2">
      <c r="A127" s="2"/>
      <c r="B127" s="20"/>
      <c r="C127" s="2"/>
      <c r="D127" s="2"/>
      <c r="E127" s="7"/>
      <c r="F127" s="7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 x14ac:dyDescent="0.2">
      <c r="A128" s="2"/>
      <c r="B128" s="20"/>
      <c r="C128" s="2"/>
      <c r="D128" s="2"/>
      <c r="E128" s="7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 x14ac:dyDescent="0.2">
      <c r="A129" s="2"/>
      <c r="B129" s="20"/>
      <c r="C129" s="2"/>
      <c r="D129" s="2"/>
      <c r="E129" s="7"/>
      <c r="F129" s="7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 x14ac:dyDescent="0.2">
      <c r="A130" s="2"/>
      <c r="B130" s="20"/>
      <c r="C130" s="2"/>
      <c r="D130" s="2"/>
      <c r="E130" s="7"/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 x14ac:dyDescent="0.2">
      <c r="A131" s="2"/>
      <c r="B131" s="20"/>
      <c r="C131" s="2"/>
      <c r="D131" s="2"/>
      <c r="E131" s="7"/>
      <c r="F131" s="7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 x14ac:dyDescent="0.2">
      <c r="A132" s="2"/>
      <c r="B132" s="20"/>
      <c r="C132" s="2"/>
      <c r="D132" s="2"/>
      <c r="E132" s="7"/>
      <c r="F132" s="7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 x14ac:dyDescent="0.2">
      <c r="A133" s="2"/>
      <c r="B133" s="20"/>
      <c r="C133" s="2"/>
      <c r="D133" s="2"/>
      <c r="E133" s="7"/>
      <c r="F133" s="7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 x14ac:dyDescent="0.2">
      <c r="A134" s="2"/>
      <c r="B134" s="20"/>
      <c r="C134" s="2"/>
      <c r="D134" s="2"/>
      <c r="E134" s="7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 x14ac:dyDescent="0.2">
      <c r="A135" s="2"/>
      <c r="B135" s="20"/>
      <c r="C135" s="2"/>
      <c r="D135" s="2"/>
      <c r="E135" s="7"/>
      <c r="F135" s="7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 x14ac:dyDescent="0.2">
      <c r="A136" s="2"/>
      <c r="B136" s="20"/>
      <c r="C136" s="2"/>
      <c r="D136" s="2"/>
      <c r="E136" s="7"/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 x14ac:dyDescent="0.2">
      <c r="A137" s="2"/>
      <c r="B137" s="20"/>
      <c r="C137" s="2"/>
      <c r="D137" s="2"/>
      <c r="E137" s="7"/>
      <c r="F137" s="7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 x14ac:dyDescent="0.2">
      <c r="A138" s="2"/>
      <c r="B138" s="20"/>
      <c r="C138" s="2"/>
      <c r="D138" s="2"/>
      <c r="E138" s="7"/>
      <c r="F138" s="7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 x14ac:dyDescent="0.2">
      <c r="A139" s="2"/>
      <c r="B139" s="20"/>
      <c r="C139" s="2"/>
      <c r="D139" s="2"/>
      <c r="E139" s="7"/>
      <c r="F139" s="7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 x14ac:dyDescent="0.2">
      <c r="A140" s="2"/>
      <c r="B140" s="20"/>
      <c r="C140" s="2"/>
      <c r="D140" s="2"/>
      <c r="E140" s="7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 x14ac:dyDescent="0.2">
      <c r="A141" s="2"/>
      <c r="B141" s="20"/>
      <c r="C141" s="2"/>
      <c r="D141" s="2"/>
      <c r="E141" s="7"/>
      <c r="F141" s="7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 x14ac:dyDescent="0.2">
      <c r="A142" s="2"/>
      <c r="B142" s="20"/>
      <c r="C142" s="2"/>
      <c r="D142" s="2"/>
      <c r="E142" s="7"/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 x14ac:dyDescent="0.2">
      <c r="A143" s="2"/>
      <c r="B143" s="20"/>
      <c r="C143" s="2"/>
      <c r="D143" s="2"/>
      <c r="E143" s="7"/>
      <c r="F143" s="7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 x14ac:dyDescent="0.2">
      <c r="A144" s="2"/>
      <c r="B144" s="20"/>
      <c r="C144" s="2"/>
      <c r="D144" s="2"/>
      <c r="E144" s="7"/>
      <c r="F144" s="7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 x14ac:dyDescent="0.2">
      <c r="A145" s="2"/>
      <c r="B145" s="20"/>
      <c r="C145" s="2"/>
      <c r="D145" s="2"/>
      <c r="E145" s="7"/>
      <c r="F145" s="7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 x14ac:dyDescent="0.2">
      <c r="A146" s="2"/>
      <c r="B146" s="20"/>
      <c r="C146" s="2"/>
      <c r="D146" s="2"/>
      <c r="E146" s="7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 x14ac:dyDescent="0.2">
      <c r="A147" s="2"/>
      <c r="B147" s="20"/>
      <c r="C147" s="2"/>
      <c r="D147" s="2"/>
      <c r="E147" s="7"/>
      <c r="F147" s="7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 x14ac:dyDescent="0.2">
      <c r="A148" s="2"/>
      <c r="B148" s="20"/>
      <c r="C148" s="2"/>
      <c r="D148" s="2"/>
      <c r="E148" s="7"/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 x14ac:dyDescent="0.2">
      <c r="A149" s="2"/>
      <c r="B149" s="20"/>
      <c r="C149" s="2"/>
      <c r="D149" s="2"/>
      <c r="E149" s="7"/>
      <c r="F149" s="7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 x14ac:dyDescent="0.2">
      <c r="A150" s="2"/>
      <c r="B150" s="20"/>
      <c r="C150" s="2"/>
      <c r="D150" s="2"/>
      <c r="E150" s="7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 x14ac:dyDescent="0.2">
      <c r="A151" s="2"/>
      <c r="B151" s="20"/>
      <c r="C151" s="2"/>
      <c r="D151" s="2"/>
      <c r="E151" s="7"/>
      <c r="F151" s="7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 x14ac:dyDescent="0.2">
      <c r="A152" s="2"/>
      <c r="B152" s="20"/>
      <c r="C152" s="2"/>
      <c r="D152" s="2"/>
      <c r="E152" s="7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 x14ac:dyDescent="0.2">
      <c r="A153" s="2"/>
      <c r="B153" s="20"/>
      <c r="C153" s="2"/>
      <c r="D153" s="2"/>
      <c r="E153" s="7"/>
      <c r="F153" s="7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 x14ac:dyDescent="0.2">
      <c r="A154" s="2"/>
      <c r="B154" s="20"/>
      <c r="C154" s="2"/>
      <c r="D154" s="2"/>
      <c r="E154" s="7"/>
      <c r="F154" s="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 x14ac:dyDescent="0.2">
      <c r="A155" s="2"/>
      <c r="B155" s="20"/>
      <c r="C155" s="2"/>
      <c r="D155" s="2"/>
      <c r="E155" s="7"/>
      <c r="F155" s="7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 x14ac:dyDescent="0.2">
      <c r="A156" s="2"/>
      <c r="B156" s="20"/>
      <c r="C156" s="2"/>
      <c r="D156" s="2"/>
      <c r="E156" s="7"/>
      <c r="F156" s="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 x14ac:dyDescent="0.2">
      <c r="A157" s="2"/>
      <c r="B157" s="20"/>
      <c r="C157" s="2"/>
      <c r="D157" s="2"/>
      <c r="E157" s="7"/>
      <c r="F157" s="7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 x14ac:dyDescent="0.2">
      <c r="A158" s="2"/>
      <c r="B158" s="20"/>
      <c r="C158" s="2"/>
      <c r="D158" s="2"/>
      <c r="E158" s="7"/>
      <c r="F158" s="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 x14ac:dyDescent="0.2">
      <c r="A159" s="2"/>
      <c r="B159" s="20"/>
      <c r="C159" s="2"/>
      <c r="D159" s="2"/>
      <c r="E159" s="7"/>
      <c r="F159" s="7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 x14ac:dyDescent="0.2">
      <c r="A160" s="2"/>
      <c r="B160" s="20"/>
      <c r="C160" s="2"/>
      <c r="D160" s="2"/>
      <c r="E160" s="7"/>
      <c r="F160" s="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 x14ac:dyDescent="0.2">
      <c r="A161" s="2"/>
      <c r="B161" s="20"/>
      <c r="C161" s="2"/>
      <c r="D161" s="2"/>
      <c r="E161" s="7"/>
      <c r="F161" s="7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 x14ac:dyDescent="0.2">
      <c r="A162" s="2"/>
      <c r="B162" s="20"/>
      <c r="C162" s="2"/>
      <c r="D162" s="2"/>
      <c r="E162" s="7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 x14ac:dyDescent="0.2">
      <c r="A163" s="2"/>
      <c r="B163" s="20"/>
      <c r="C163" s="2"/>
      <c r="D163" s="2"/>
      <c r="E163" s="7"/>
      <c r="F163" s="7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 x14ac:dyDescent="0.2">
      <c r="A164" s="2"/>
      <c r="B164" s="20"/>
      <c r="C164" s="2"/>
      <c r="D164" s="2"/>
      <c r="E164" s="7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 x14ac:dyDescent="0.2">
      <c r="A165" s="2"/>
      <c r="B165" s="20"/>
      <c r="C165" s="2"/>
      <c r="D165" s="2"/>
      <c r="E165" s="7"/>
      <c r="F165" s="7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 x14ac:dyDescent="0.2">
      <c r="A166" s="2"/>
      <c r="B166" s="20"/>
      <c r="C166" s="2"/>
      <c r="D166" s="2"/>
      <c r="E166" s="7"/>
      <c r="F166" s="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 x14ac:dyDescent="0.2">
      <c r="A167" s="2"/>
      <c r="B167" s="20"/>
      <c r="C167" s="2"/>
      <c r="D167" s="2"/>
      <c r="E167" s="7"/>
      <c r="F167" s="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 x14ac:dyDescent="0.2">
      <c r="A168" s="2"/>
      <c r="B168" s="20"/>
      <c r="C168" s="2"/>
      <c r="D168" s="2"/>
      <c r="E168" s="7"/>
      <c r="F168" s="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 x14ac:dyDescent="0.2">
      <c r="A169" s="2"/>
      <c r="B169" s="20"/>
      <c r="C169" s="2"/>
      <c r="D169" s="2"/>
      <c r="E169" s="7"/>
      <c r="F169" s="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 x14ac:dyDescent="0.2">
      <c r="A170" s="2"/>
      <c r="B170" s="20"/>
      <c r="C170" s="2"/>
      <c r="D170" s="2"/>
      <c r="E170" s="7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 x14ac:dyDescent="0.2">
      <c r="A171" s="2"/>
      <c r="B171" s="20"/>
      <c r="C171" s="2"/>
      <c r="D171" s="2"/>
      <c r="E171" s="7"/>
      <c r="F171" s="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 x14ac:dyDescent="0.2">
      <c r="A172" s="2"/>
      <c r="B172" s="20"/>
      <c r="C172" s="2"/>
      <c r="D172" s="2"/>
      <c r="E172" s="7"/>
      <c r="F172" s="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 x14ac:dyDescent="0.2">
      <c r="A173" s="2"/>
      <c r="B173" s="20"/>
      <c r="C173" s="2"/>
      <c r="D173" s="2"/>
      <c r="E173" s="7"/>
      <c r="F173" s="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 x14ac:dyDescent="0.2">
      <c r="A174" s="2"/>
      <c r="B174" s="20"/>
      <c r="C174" s="2"/>
      <c r="D174" s="2"/>
      <c r="E174" s="7"/>
      <c r="F174" s="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 x14ac:dyDescent="0.2">
      <c r="A175" s="2"/>
      <c r="B175" s="20"/>
      <c r="C175" s="2"/>
      <c r="D175" s="2"/>
      <c r="E175" s="7"/>
      <c r="F175" s="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 x14ac:dyDescent="0.2">
      <c r="A176" s="2"/>
      <c r="B176" s="20"/>
      <c r="C176" s="2"/>
      <c r="D176" s="2"/>
      <c r="E176" s="7"/>
      <c r="F176" s="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 x14ac:dyDescent="0.2">
      <c r="A177" s="2"/>
      <c r="B177" s="20"/>
      <c r="C177" s="2"/>
      <c r="D177" s="2"/>
      <c r="E177" s="7"/>
      <c r="F177" s="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 x14ac:dyDescent="0.2">
      <c r="A178" s="2"/>
      <c r="B178" s="20"/>
      <c r="C178" s="2"/>
      <c r="D178" s="2"/>
      <c r="E178" s="7"/>
      <c r="F178" s="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 x14ac:dyDescent="0.2">
      <c r="A179" s="2"/>
      <c r="B179" s="20"/>
      <c r="C179" s="2"/>
      <c r="D179" s="2"/>
      <c r="E179" s="7"/>
      <c r="F179" s="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 x14ac:dyDescent="0.2">
      <c r="A180" s="2"/>
      <c r="B180" s="20"/>
      <c r="C180" s="2"/>
      <c r="D180" s="2"/>
      <c r="E180" s="7"/>
      <c r="F180" s="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 x14ac:dyDescent="0.2">
      <c r="A181" s="2"/>
      <c r="B181" s="20"/>
      <c r="C181" s="2"/>
      <c r="D181" s="2"/>
      <c r="E181" s="7"/>
      <c r="F181" s="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 x14ac:dyDescent="0.2">
      <c r="A182" s="2"/>
      <c r="B182" s="20"/>
      <c r="C182" s="2"/>
      <c r="D182" s="2"/>
      <c r="E182" s="7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 x14ac:dyDescent="0.2">
      <c r="A183" s="2"/>
      <c r="B183" s="20"/>
      <c r="C183" s="2"/>
      <c r="D183" s="2"/>
      <c r="E183" s="7"/>
      <c r="F183" s="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 x14ac:dyDescent="0.2">
      <c r="A184" s="2"/>
      <c r="B184" s="20"/>
      <c r="C184" s="2"/>
      <c r="D184" s="2"/>
      <c r="E184" s="7"/>
      <c r="F184" s="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 x14ac:dyDescent="0.2">
      <c r="A185" s="2"/>
      <c r="B185" s="20"/>
      <c r="C185" s="2"/>
      <c r="D185" s="2"/>
      <c r="E185" s="7"/>
      <c r="F185" s="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 x14ac:dyDescent="0.2">
      <c r="A186" s="2"/>
      <c r="B186" s="20"/>
      <c r="C186" s="2"/>
      <c r="D186" s="2"/>
      <c r="E186" s="7"/>
      <c r="F186" s="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 x14ac:dyDescent="0.2">
      <c r="A187" s="2"/>
      <c r="B187" s="20"/>
      <c r="C187" s="2"/>
      <c r="D187" s="2"/>
      <c r="E187" s="7"/>
      <c r="F187" s="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 x14ac:dyDescent="0.2">
      <c r="A188" s="2"/>
      <c r="B188" s="20"/>
      <c r="C188" s="2"/>
      <c r="D188" s="2"/>
      <c r="E188" s="7"/>
      <c r="F188" s="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 x14ac:dyDescent="0.2">
      <c r="A189" s="2"/>
      <c r="B189" s="20"/>
      <c r="C189" s="2"/>
      <c r="D189" s="2"/>
      <c r="E189" s="7"/>
      <c r="F189" s="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 x14ac:dyDescent="0.2">
      <c r="A190" s="2"/>
      <c r="B190" s="20"/>
      <c r="C190" s="2"/>
      <c r="D190" s="2"/>
      <c r="E190" s="7"/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 x14ac:dyDescent="0.2">
      <c r="A191" s="2"/>
      <c r="B191" s="20"/>
      <c r="C191" s="2"/>
      <c r="D191" s="2"/>
      <c r="E191" s="7"/>
      <c r="F191" s="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 x14ac:dyDescent="0.2">
      <c r="A192" s="2"/>
      <c r="B192" s="20"/>
      <c r="C192" s="2"/>
      <c r="D192" s="2"/>
      <c r="E192" s="7"/>
      <c r="F192" s="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 x14ac:dyDescent="0.2">
      <c r="A193" s="2"/>
      <c r="B193" s="20"/>
      <c r="C193" s="2"/>
      <c r="D193" s="2"/>
      <c r="E193" s="7"/>
      <c r="F193" s="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 x14ac:dyDescent="0.2">
      <c r="A194" s="2"/>
      <c r="B194" s="20"/>
      <c r="C194" s="2"/>
      <c r="D194" s="2"/>
      <c r="E194" s="7"/>
      <c r="F194" s="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 x14ac:dyDescent="0.2">
      <c r="A195" s="2"/>
      <c r="B195" s="20"/>
      <c r="C195" s="2"/>
      <c r="D195" s="2"/>
      <c r="E195" s="7"/>
      <c r="F195" s="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 x14ac:dyDescent="0.2">
      <c r="A196" s="2"/>
      <c r="B196" s="20"/>
      <c r="C196" s="2"/>
      <c r="D196" s="2"/>
      <c r="E196" s="7"/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 x14ac:dyDescent="0.2">
      <c r="A197" s="2"/>
      <c r="B197" s="20"/>
      <c r="C197" s="2"/>
      <c r="D197" s="2"/>
      <c r="E197" s="7"/>
      <c r="F197" s="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 x14ac:dyDescent="0.2">
      <c r="A198" s="2"/>
      <c r="B198" s="20"/>
      <c r="C198" s="2"/>
      <c r="D198" s="2"/>
      <c r="E198" s="7"/>
      <c r="F198" s="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 x14ac:dyDescent="0.2">
      <c r="A199" s="2"/>
      <c r="B199" s="20"/>
      <c r="C199" s="2"/>
      <c r="D199" s="2"/>
      <c r="E199" s="7"/>
      <c r="F199" s="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 x14ac:dyDescent="0.2">
      <c r="A200" s="2"/>
      <c r="B200" s="20"/>
      <c r="C200" s="2"/>
      <c r="D200" s="2"/>
      <c r="E200" s="7"/>
      <c r="F200" s="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 x14ac:dyDescent="0.2">
      <c r="A201" s="2"/>
      <c r="B201" s="20"/>
      <c r="C201" s="2"/>
      <c r="D201" s="2"/>
      <c r="E201" s="7"/>
      <c r="F201" s="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 x14ac:dyDescent="0.2">
      <c r="A202" s="2"/>
      <c r="B202" s="20"/>
      <c r="C202" s="2"/>
      <c r="D202" s="2"/>
      <c r="E202" s="7"/>
      <c r="F202" s="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 x14ac:dyDescent="0.2">
      <c r="A203" s="2"/>
      <c r="B203" s="20"/>
      <c r="C203" s="2"/>
      <c r="D203" s="2"/>
      <c r="E203" s="7"/>
      <c r="F203" s="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 x14ac:dyDescent="0.2">
      <c r="A204" s="2"/>
      <c r="B204" s="20"/>
      <c r="C204" s="2"/>
      <c r="D204" s="2"/>
      <c r="E204" s="7"/>
      <c r="F204" s="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 x14ac:dyDescent="0.2">
      <c r="A205" s="2"/>
      <c r="B205" s="20"/>
      <c r="C205" s="2"/>
      <c r="D205" s="2"/>
      <c r="E205" s="7"/>
      <c r="F205" s="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 x14ac:dyDescent="0.2">
      <c r="A206" s="2"/>
      <c r="B206" s="20"/>
      <c r="C206" s="2"/>
      <c r="D206" s="2"/>
      <c r="E206" s="7"/>
      <c r="F206" s="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 x14ac:dyDescent="0.2">
      <c r="A207" s="2"/>
      <c r="B207" s="20"/>
      <c r="C207" s="2"/>
      <c r="D207" s="2"/>
      <c r="E207" s="7"/>
      <c r="F207" s="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 x14ac:dyDescent="0.2">
      <c r="A208" s="2"/>
      <c r="B208" s="20"/>
      <c r="C208" s="2"/>
      <c r="D208" s="2"/>
      <c r="E208" s="7"/>
      <c r="F208" s="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 x14ac:dyDescent="0.2">
      <c r="A209" s="2"/>
      <c r="B209" s="20"/>
      <c r="C209" s="2"/>
      <c r="D209" s="2"/>
      <c r="E209" s="7"/>
      <c r="F209" s="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 x14ac:dyDescent="0.2">
      <c r="A210" s="2"/>
      <c r="B210" s="20"/>
      <c r="C210" s="2"/>
      <c r="D210" s="2"/>
      <c r="E210" s="7"/>
      <c r="F210" s="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 x14ac:dyDescent="0.2">
      <c r="A211" s="2"/>
      <c r="B211" s="20"/>
      <c r="C211" s="2"/>
      <c r="D211" s="2"/>
      <c r="E211" s="7"/>
      <c r="F211" s="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 x14ac:dyDescent="0.2">
      <c r="A212" s="2"/>
      <c r="B212" s="20"/>
      <c r="C212" s="2"/>
      <c r="D212" s="2"/>
      <c r="E212" s="7"/>
      <c r="F212" s="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 x14ac:dyDescent="0.2">
      <c r="A213" s="2"/>
      <c r="B213" s="20"/>
      <c r="C213" s="2"/>
      <c r="D213" s="2"/>
      <c r="E213" s="7"/>
      <c r="F213" s="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 x14ac:dyDescent="0.2">
      <c r="A214" s="2"/>
      <c r="B214" s="20"/>
      <c r="C214" s="2"/>
      <c r="D214" s="2"/>
      <c r="E214" s="7"/>
      <c r="F214" s="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 x14ac:dyDescent="0.2">
      <c r="A215" s="2"/>
      <c r="B215" s="20"/>
      <c r="C215" s="2"/>
      <c r="D215" s="2"/>
      <c r="E215" s="7"/>
      <c r="F215" s="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 x14ac:dyDescent="0.2">
      <c r="A216" s="2"/>
      <c r="B216" s="20"/>
      <c r="C216" s="2"/>
      <c r="D216" s="2"/>
      <c r="E216" s="7"/>
      <c r="F216" s="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 x14ac:dyDescent="0.2">
      <c r="A217" s="2"/>
      <c r="B217" s="20"/>
      <c r="C217" s="2"/>
      <c r="D217" s="2"/>
      <c r="E217" s="7"/>
      <c r="F217" s="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 x14ac:dyDescent="0.2">
      <c r="A218" s="2"/>
      <c r="B218" s="20"/>
      <c r="C218" s="2"/>
      <c r="D218" s="2"/>
      <c r="E218" s="7"/>
      <c r="F218" s="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 x14ac:dyDescent="0.2">
      <c r="A219" s="2"/>
      <c r="B219" s="20"/>
      <c r="C219" s="2"/>
      <c r="D219" s="2"/>
      <c r="E219" s="7"/>
      <c r="F219" s="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 x14ac:dyDescent="0.2">
      <c r="A220" s="2"/>
      <c r="B220" s="20"/>
      <c r="C220" s="2"/>
      <c r="D220" s="2"/>
      <c r="E220" s="7"/>
      <c r="F220" s="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 x14ac:dyDescent="0.2">
      <c r="A221" s="2"/>
      <c r="B221" s="20"/>
      <c r="C221" s="2"/>
      <c r="D221" s="2"/>
      <c r="E221" s="7"/>
      <c r="F221" s="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 x14ac:dyDescent="0.2">
      <c r="A222" s="2"/>
      <c r="B222" s="20"/>
      <c r="C222" s="2"/>
      <c r="D222" s="2"/>
      <c r="E222" s="7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 x14ac:dyDescent="0.2">
      <c r="A223" s="2"/>
      <c r="B223" s="20"/>
      <c r="C223" s="2"/>
      <c r="D223" s="2"/>
      <c r="E223" s="7"/>
      <c r="F223" s="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 x14ac:dyDescent="0.2">
      <c r="A224" s="2"/>
      <c r="B224" s="20"/>
      <c r="C224" s="2"/>
      <c r="D224" s="2"/>
      <c r="E224" s="7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 x14ac:dyDescent="0.2">
      <c r="A225" s="2"/>
      <c r="B225" s="20"/>
      <c r="C225" s="2"/>
      <c r="D225" s="2"/>
      <c r="E225" s="7"/>
      <c r="F225" s="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 x14ac:dyDescent="0.2">
      <c r="A226" s="2"/>
      <c r="B226" s="20"/>
      <c r="C226" s="2"/>
      <c r="D226" s="2"/>
      <c r="E226" s="7"/>
      <c r="F226" s="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 x14ac:dyDescent="0.2">
      <c r="A227" s="2"/>
      <c r="B227" s="20"/>
      <c r="C227" s="2"/>
      <c r="D227" s="2"/>
      <c r="E227" s="7"/>
      <c r="F227" s="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 x14ac:dyDescent="0.2">
      <c r="A228" s="2"/>
      <c r="B228" s="20"/>
      <c r="C228" s="2"/>
      <c r="D228" s="2"/>
      <c r="E228" s="7"/>
      <c r="F228" s="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 x14ac:dyDescent="0.2">
      <c r="A229" s="2"/>
      <c r="B229" s="20"/>
      <c r="C229" s="2"/>
      <c r="D229" s="2"/>
      <c r="E229" s="7"/>
      <c r="F229" s="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 x14ac:dyDescent="0.2">
      <c r="A230" s="2"/>
      <c r="B230" s="20"/>
      <c r="C230" s="2"/>
      <c r="D230" s="2"/>
      <c r="E230" s="7"/>
      <c r="F230" s="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 x14ac:dyDescent="0.2">
      <c r="A231" s="2"/>
      <c r="B231" s="20"/>
      <c r="C231" s="2"/>
      <c r="D231" s="2"/>
      <c r="E231" s="7"/>
      <c r="F231" s="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 x14ac:dyDescent="0.2">
      <c r="A232" s="2"/>
      <c r="B232" s="20"/>
      <c r="C232" s="2"/>
      <c r="D232" s="2"/>
      <c r="E232" s="7"/>
      <c r="F232" s="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 x14ac:dyDescent="0.2">
      <c r="A233" s="2"/>
      <c r="B233" s="20"/>
      <c r="C233" s="2"/>
      <c r="D233" s="2"/>
      <c r="E233" s="7"/>
      <c r="F233" s="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 x14ac:dyDescent="0.2">
      <c r="A234" s="2"/>
      <c r="B234" s="20"/>
      <c r="C234" s="2"/>
      <c r="D234" s="2"/>
      <c r="E234" s="7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 x14ac:dyDescent="0.2">
      <c r="A235" s="2"/>
      <c r="B235" s="20"/>
      <c r="C235" s="2"/>
      <c r="D235" s="2"/>
      <c r="E235" s="7"/>
      <c r="F235" s="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 x14ac:dyDescent="0.2">
      <c r="A236" s="2"/>
      <c r="B236" s="20"/>
      <c r="C236" s="2"/>
      <c r="D236" s="2"/>
      <c r="E236" s="7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 x14ac:dyDescent="0.2">
      <c r="A237" s="2"/>
      <c r="B237" s="20"/>
      <c r="C237" s="2"/>
      <c r="D237" s="2"/>
      <c r="E237" s="7"/>
      <c r="F237" s="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 x14ac:dyDescent="0.2">
      <c r="A238" s="2"/>
      <c r="B238" s="20"/>
      <c r="C238" s="2"/>
      <c r="D238" s="2"/>
      <c r="E238" s="7"/>
      <c r="F238" s="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 x14ac:dyDescent="0.2">
      <c r="A239" s="2"/>
      <c r="B239" s="20"/>
      <c r="C239" s="2"/>
      <c r="D239" s="2"/>
      <c r="E239" s="7"/>
      <c r="F239" s="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 x14ac:dyDescent="0.2">
      <c r="A240" s="2"/>
      <c r="B240" s="20"/>
      <c r="C240" s="2"/>
      <c r="D240" s="2"/>
      <c r="E240" s="7"/>
      <c r="F240" s="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 x14ac:dyDescent="0.2">
      <c r="A241" s="2"/>
      <c r="B241" s="20"/>
      <c r="C241" s="2"/>
      <c r="D241" s="2"/>
      <c r="E241" s="7"/>
      <c r="F241" s="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 x14ac:dyDescent="0.2">
      <c r="A242" s="2"/>
      <c r="B242" s="20"/>
      <c r="C242" s="2"/>
      <c r="D242" s="2"/>
      <c r="E242" s="7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 x14ac:dyDescent="0.2">
      <c r="A243" s="2"/>
      <c r="B243" s="20"/>
      <c r="C243" s="2"/>
      <c r="D243" s="2"/>
      <c r="E243" s="7"/>
      <c r="F243" s="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 x14ac:dyDescent="0.2">
      <c r="A244" s="2"/>
      <c r="B244" s="20"/>
      <c r="C244" s="2"/>
      <c r="D244" s="2"/>
      <c r="E244" s="7"/>
      <c r="F244" s="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 x14ac:dyDescent="0.2">
      <c r="A245" s="2"/>
      <c r="B245" s="20"/>
      <c r="C245" s="2"/>
      <c r="D245" s="2"/>
      <c r="E245" s="7"/>
      <c r="F245" s="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 x14ac:dyDescent="0.2">
      <c r="A246" s="2"/>
      <c r="B246" s="20"/>
      <c r="C246" s="2"/>
      <c r="D246" s="2"/>
      <c r="E246" s="7"/>
      <c r="F246" s="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 x14ac:dyDescent="0.2">
      <c r="A247" s="2"/>
      <c r="B247" s="20"/>
      <c r="C247" s="2"/>
      <c r="D247" s="2"/>
      <c r="E247" s="7"/>
      <c r="F247" s="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 x14ac:dyDescent="0.2">
      <c r="A248" s="2"/>
      <c r="B248" s="20"/>
      <c r="C248" s="2"/>
      <c r="D248" s="2"/>
      <c r="E248" s="7"/>
      <c r="F248" s="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 x14ac:dyDescent="0.2">
      <c r="A249" s="2"/>
      <c r="B249" s="20"/>
      <c r="C249" s="2"/>
      <c r="D249" s="2"/>
      <c r="E249" s="7"/>
      <c r="F249" s="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 x14ac:dyDescent="0.2">
      <c r="A250" s="2"/>
      <c r="B250" s="20"/>
      <c r="C250" s="2"/>
      <c r="D250" s="2"/>
      <c r="E250" s="7"/>
      <c r="F250" s="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 x14ac:dyDescent="0.2">
      <c r="A251" s="2"/>
      <c r="B251" s="20"/>
      <c r="C251" s="2"/>
      <c r="D251" s="2"/>
      <c r="E251" s="7"/>
      <c r="F251" s="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</sheetData>
  <mergeCells count="2">
    <mergeCell ref="A1:F1"/>
    <mergeCell ref="B4:D4"/>
  </mergeCells>
  <printOptions horizontalCentered="1"/>
  <pageMargins left="0.70866141732283472" right="0.70866141732283472" top="0.74803149606299213" bottom="0.74803149606299213" header="0" footer="0"/>
  <pageSetup paperSize="9" scale="4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Morning Afternoon Tea Menu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cp:lastPrinted>2025-03-13T10:12:23Z</cp:lastPrinted>
  <dcterms:created xsi:type="dcterms:W3CDTF">2023-06-08T21:18:43Z</dcterms:created>
  <dcterms:modified xsi:type="dcterms:W3CDTF">2025-03-24T07:07:20Z</dcterms:modified>
</cp:coreProperties>
</file>